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P ADMINISTRATION\OPERATIONS BINDER\Sec 3- KCD Forms\"/>
    </mc:Choice>
  </mc:AlternateContent>
  <xr:revisionPtr revIDLastSave="0" documentId="8_{FD9B80AC-6222-46CB-A22C-C2FB4B2E9565}" xr6:coauthVersionLast="47" xr6:coauthVersionMax="47" xr10:uidLastSave="{00000000-0000-0000-0000-000000000000}"/>
  <bookViews>
    <workbookView xWindow="-120" yWindow="-120" windowWidth="29040" windowHeight="15720" xr2:uid="{7DEA729C-1E1F-42A8-8053-58B78889D649}"/>
  </bookViews>
  <sheets>
    <sheet name="Source of Funds" sheetId="2" r:id="rId1"/>
    <sheet name="Earnings" sheetId="1" r:id="rId2"/>
    <sheet name="Ira to IRA TXR" sheetId="3" r:id="rId3"/>
    <sheet name="Retirement Plan Rollove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3" l="1"/>
  <c r="C25" i="4" l="1"/>
  <c r="D14" i="4"/>
  <c r="C13" i="4"/>
  <c r="D12" i="4"/>
  <c r="D11" i="4"/>
  <c r="D10" i="4"/>
  <c r="C9" i="4"/>
  <c r="C8" i="4"/>
  <c r="C7" i="4"/>
  <c r="E6" i="4"/>
  <c r="D5" i="4"/>
  <c r="C5" i="4"/>
  <c r="C4" i="4"/>
  <c r="B31" i="3" l="1"/>
  <c r="B28" i="3"/>
  <c r="C14" i="3"/>
  <c r="B13" i="3"/>
  <c r="C12" i="3"/>
  <c r="C11" i="3"/>
  <c r="C10" i="3"/>
  <c r="B9" i="3"/>
  <c r="B8" i="3"/>
  <c r="B7" i="3"/>
  <c r="D6" i="3"/>
  <c r="C5" i="3"/>
  <c r="B5" i="3"/>
  <c r="B4" i="3"/>
  <c r="B36" i="1" l="1"/>
  <c r="C14" i="1" l="1"/>
  <c r="B13" i="1"/>
  <c r="B9" i="1"/>
  <c r="B8" i="1"/>
  <c r="B7" i="1"/>
  <c r="C5" i="1"/>
  <c r="B4" i="1"/>
  <c r="B25" i="1"/>
  <c r="C12" i="1" l="1"/>
  <c r="C11" i="1"/>
  <c r="C10" i="1"/>
  <c r="B5" i="1"/>
  <c r="D6" i="1"/>
</calcChain>
</file>

<file path=xl/sharedStrings.xml><?xml version="1.0" encoding="utf-8"?>
<sst xmlns="http://schemas.openxmlformats.org/spreadsheetml/2006/main" count="65" uniqueCount="31">
  <si>
    <t>Do you own any IRA Accounts?</t>
  </si>
  <si>
    <t>Balancing income taxes today and income taxes in retirement</t>
  </si>
  <si>
    <t>Deferring income taxes today and having less control over</t>
  </si>
  <si>
    <t>income taxes in retirement</t>
  </si>
  <si>
    <t>Paying income taxes today and having more control over</t>
  </si>
  <si>
    <t>Finally, do you have any other assets/investments that you are</t>
  </si>
  <si>
    <t>planning to utilize during your retirement?</t>
  </si>
  <si>
    <t>Are you offered a Retirement Plan through your Employer?</t>
  </si>
  <si>
    <t>Ranking from 1 - 3, which is more important to you?</t>
  </si>
  <si>
    <t>Do you expect to ever need to borrow from retirement assets?</t>
  </si>
  <si>
    <t>Are you aware that you would be able to access funds</t>
  </si>
  <si>
    <t>from your employer's retirement plan at age 55?</t>
  </si>
  <si>
    <t>Are you aware that ERISA plans may provide better protection</t>
  </si>
  <si>
    <t>from judgement creditors than IRA accounts do?</t>
  </si>
  <si>
    <t>Retirement Plan Rollover</t>
  </si>
  <si>
    <t>IRA Worksheet - Source of Funds</t>
  </si>
  <si>
    <t>Income from Earnings</t>
  </si>
  <si>
    <t>IRA to IRA TXR</t>
  </si>
  <si>
    <t>IRA Worksheet - Income  From Earnings</t>
  </si>
  <si>
    <t>IRA Worksheet - IRA to IRA Transfer</t>
  </si>
  <si>
    <t>Please provide a recent statement for the IRA you wish to transfer</t>
  </si>
  <si>
    <t>How many IRAs do you currently have?</t>
  </si>
  <si>
    <t>Why are you looking to transfer your existing IRA to us?</t>
  </si>
  <si>
    <t>IRA Worksheet - Retirement Plan Rollover</t>
  </si>
  <si>
    <t>Does/do your current Custodian(s) charge a fee to close the account?</t>
  </si>
  <si>
    <t>Are you employed with a firm that offers a Retirement Plan?</t>
  </si>
  <si>
    <t>Client Signature_______________________________________</t>
  </si>
  <si>
    <t>Date_______________</t>
  </si>
  <si>
    <t>y</t>
  </si>
  <si>
    <t>Client Signature___________________________________</t>
  </si>
  <si>
    <t>Date__________________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</si>
</sst>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9C57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6" borderId="0" applyNumberFormat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10" fontId="0" fillId="0" borderId="1" xfId="0" applyNumberFormat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10" fontId="0" fillId="4" borderId="0" xfId="0" applyNumberFormat="1" applyFill="1"/>
    <xf numFmtId="0" fontId="0" fillId="5" borderId="0" xfId="0" applyFill="1"/>
    <xf numFmtId="10" fontId="0" fillId="5" borderId="0" xfId="0" applyNumberFormat="1" applyFill="1"/>
    <xf numFmtId="164" fontId="0" fillId="5" borderId="0" xfId="0" applyNumberFormat="1" applyFill="1"/>
    <xf numFmtId="1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3" borderId="0" xfId="0" applyFont="1" applyFill="1"/>
    <xf numFmtId="10" fontId="0" fillId="3" borderId="0" xfId="0" applyNumberFormat="1" applyFill="1"/>
    <xf numFmtId="0" fontId="2" fillId="5" borderId="0" xfId="1" applyFill="1"/>
  </cellXfs>
  <cellStyles count="2">
    <cellStyle name="Neutral" xfId="1" builtinId="28"/>
    <cellStyle name="Normal" xfId="0" builtinId="0"/>
  </cellStyles>
  <dxfs count="5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588533</xdr:colOff>
      <xdr:row>0</xdr:row>
      <xdr:rowOff>0</xdr:rowOff>
    </xdr:from>
    <xdr:to>
      <xdr:col>8</xdr:col>
      <xdr:colOff>596377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CCE4D0-7243-421D-8F7F-CC9BFD4E014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27008" y="0"/>
          <a:ext cx="2084294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7BEE2-A6FC-41B7-87B1-341E2A369C42}">
  <dimension ref="A1:I46"/>
  <sheetViews>
    <sheetView tabSelected="1" zoomScaleNormal="100" workbookViewId="0">
      <selection activeCell="K17" sqref="K17"/>
    </sheetView>
  </sheetViews>
  <sheetFormatPr defaultRowHeight="15" x14ac:dyDescent="0.25"/>
  <cols>
    <col min="2" max="2" width="11" customWidth="1"/>
    <col min="3" max="3" width="12.28515625" customWidth="1"/>
    <col min="4" max="4" width="13.140625" customWidth="1"/>
    <col min="8" max="8" width="3.7109375" customWidth="1"/>
  </cols>
  <sheetData>
    <row r="1" spans="1:9" x14ac:dyDescent="0.25">
      <c r="A1" s="4"/>
      <c r="B1" s="4"/>
      <c r="C1" s="4"/>
      <c r="D1" s="4"/>
      <c r="E1" s="4"/>
      <c r="F1" s="4"/>
      <c r="G1" s="4"/>
      <c r="H1" s="4"/>
      <c r="I1" s="4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x14ac:dyDescent="0.25">
      <c r="A7" s="4"/>
      <c r="B7" s="4"/>
      <c r="C7" s="4"/>
      <c r="D7" s="4"/>
      <c r="E7" s="4"/>
      <c r="F7" s="4"/>
      <c r="G7" s="4"/>
      <c r="H7" s="4"/>
      <c r="I7" s="4"/>
    </row>
    <row r="8" spans="1:9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ht="26.25" x14ac:dyDescent="0.4">
      <c r="A9" s="4"/>
      <c r="B9" s="4"/>
      <c r="C9" s="2" t="s">
        <v>15</v>
      </c>
      <c r="D9" s="2"/>
      <c r="E9" s="2"/>
      <c r="H9" s="4"/>
      <c r="I9" s="4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 t="s">
        <v>16</v>
      </c>
      <c r="B11" s="4"/>
      <c r="C11" s="1"/>
      <c r="D11" s="4" t="s">
        <v>17</v>
      </c>
      <c r="E11" s="1"/>
      <c r="F11" s="4" t="s">
        <v>14</v>
      </c>
      <c r="G11" s="4"/>
      <c r="H11" s="4"/>
      <c r="I11" s="1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5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5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5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5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5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25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25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25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25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25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25">
      <c r="A44" s="4"/>
      <c r="B44" s="4"/>
      <c r="C44" s="4"/>
      <c r="D44" s="4"/>
      <c r="E44" s="4"/>
      <c r="F44" s="4"/>
      <c r="G44" s="4"/>
      <c r="H44" s="4"/>
      <c r="I44" s="4"/>
    </row>
    <row r="45" spans="1:9" x14ac:dyDescent="0.25">
      <c r="A45" s="4"/>
      <c r="B45" s="4"/>
      <c r="C45" s="4"/>
      <c r="D45" s="4"/>
      <c r="E45" s="4"/>
      <c r="F45" s="4"/>
      <c r="G45" s="4"/>
      <c r="H45" s="4"/>
      <c r="I45" s="4"/>
    </row>
    <row r="46" spans="1:9" x14ac:dyDescent="0.25">
      <c r="A46" s="4"/>
      <c r="B46" s="4"/>
      <c r="C46" s="4"/>
      <c r="D46" s="4"/>
      <c r="E46" s="4"/>
      <c r="F46" s="4"/>
      <c r="G46" s="4"/>
      <c r="H46" s="4"/>
      <c r="I46" s="4"/>
    </row>
  </sheetData>
  <dataValidations count="1">
    <dataValidation type="custom" showInputMessage="1" showErrorMessage="1" sqref="A12:I46 A9:B9 H9:I9 A10:I10" xr:uid="{F8232C96-D6F7-4FA6-ABF4-0602B9FF0C25}">
      <formula1>A9="Y"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CC933-BAB9-4B1E-862C-E6B7AEB5F397}">
  <dimension ref="A1:I46"/>
  <sheetViews>
    <sheetView topLeftCell="A17" workbookViewId="0">
      <selection activeCell="A40" sqref="A40:H40"/>
    </sheetView>
  </sheetViews>
  <sheetFormatPr defaultRowHeight="15" x14ac:dyDescent="0.25"/>
  <cols>
    <col min="7" max="7" width="10.7109375" customWidth="1"/>
  </cols>
  <sheetData>
    <row r="1" spans="1:9" ht="26.25" x14ac:dyDescent="0.4">
      <c r="A1" s="6"/>
      <c r="B1" s="2" t="s">
        <v>18</v>
      </c>
      <c r="D1" s="2"/>
      <c r="I1" s="6"/>
    </row>
    <row r="2" spans="1:9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x14ac:dyDescent="0.25">
      <c r="A3" s="6" t="s">
        <v>7</v>
      </c>
      <c r="B3" s="6"/>
      <c r="C3" s="6"/>
      <c r="D3" s="6"/>
      <c r="E3" s="6"/>
      <c r="F3" s="6"/>
      <c r="G3" s="6"/>
      <c r="H3" s="1"/>
      <c r="I3" s="6"/>
    </row>
    <row r="4" spans="1:9" x14ac:dyDescent="0.25">
      <c r="A4" s="6"/>
      <c r="B4" s="6" t="str">
        <f>IF(H3="Y","Does the Plan offer an Employer Match?","")</f>
        <v/>
      </c>
      <c r="C4" s="6"/>
      <c r="D4" s="6"/>
      <c r="E4" s="6"/>
      <c r="F4" s="6"/>
      <c r="G4" s="6"/>
      <c r="H4" s="6"/>
      <c r="I4" s="6"/>
    </row>
    <row r="5" spans="1:9" x14ac:dyDescent="0.25">
      <c r="A5" s="6"/>
      <c r="B5" s="6" t="str">
        <f>IF(E4="Y","Are you taking advantage of this Employer Match?","")</f>
        <v/>
      </c>
      <c r="C5" s="6" t="str">
        <f>IF(H4="Y","Are you taking advantage of this Employer Match?","")</f>
        <v/>
      </c>
      <c r="D5" s="6"/>
      <c r="E5" s="6"/>
      <c r="F5" s="6"/>
      <c r="G5" s="6"/>
      <c r="H5" s="6"/>
      <c r="I5" s="6"/>
    </row>
    <row r="6" spans="1:9" x14ac:dyDescent="0.25">
      <c r="A6" s="6"/>
      <c r="B6" s="6"/>
      <c r="C6" s="6"/>
      <c r="D6" s="6" t="str">
        <f>IF(H5="Y","Congratulations!  You are doubling your money!","")</f>
        <v/>
      </c>
      <c r="E6" s="6"/>
      <c r="F6" s="6"/>
      <c r="G6" s="6"/>
      <c r="H6" s="6"/>
      <c r="I6" s="6"/>
    </row>
    <row r="7" spans="1:9" x14ac:dyDescent="0.25">
      <c r="A7" s="6"/>
      <c r="B7" s="6" t="str">
        <f>IF(H5="N","You might want to reconsider that decision.  You could be doubling your money!","")</f>
        <v/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 t="str">
        <f>IF(H3="Y","Are you contributing the maximum ammount allowed by the IRS?","")</f>
        <v/>
      </c>
      <c r="C8" s="6"/>
      <c r="D8" s="6"/>
      <c r="E8" s="6"/>
      <c r="F8" s="6"/>
      <c r="G8" s="6"/>
      <c r="H8" s="6"/>
      <c r="I8" s="6"/>
    </row>
    <row r="9" spans="1:9" x14ac:dyDescent="0.25">
      <c r="A9" s="6"/>
      <c r="B9" s="6" t="str">
        <f>+IF(H3="Y","Is there a ROTH option available in your Retirement Plan at work?","")</f>
        <v/>
      </c>
      <c r="C9" s="6"/>
      <c r="D9" s="6"/>
      <c r="E9" s="6"/>
      <c r="F9" s="6"/>
      <c r="G9" s="6"/>
      <c r="H9" s="6"/>
      <c r="I9" s="6"/>
    </row>
    <row r="10" spans="1:9" x14ac:dyDescent="0.25">
      <c r="A10" s="6"/>
      <c r="B10" s="6"/>
      <c r="C10" s="6" t="str">
        <f>+IF(H9="Y","Are you contributing to the ROTH option?","")</f>
        <v/>
      </c>
      <c r="D10" s="6"/>
      <c r="E10" s="6"/>
      <c r="F10" s="6"/>
      <c r="G10" s="6"/>
      <c r="H10" s="6"/>
      <c r="I10" s="6"/>
    </row>
    <row r="11" spans="1:9" x14ac:dyDescent="0.25">
      <c r="A11" s="6"/>
      <c r="B11" s="6"/>
      <c r="C11" s="6" t="str">
        <f>+IF(H10="Y","What percentage of your payroll deduction are you","")</f>
        <v/>
      </c>
      <c r="D11" s="6"/>
      <c r="E11" s="6"/>
      <c r="F11" s="6"/>
      <c r="G11" s="6"/>
      <c r="H11" s="6"/>
      <c r="I11" s="6"/>
    </row>
    <row r="12" spans="1:9" x14ac:dyDescent="0.25">
      <c r="A12" s="6"/>
      <c r="B12" s="6"/>
      <c r="C12" s="6" t="str">
        <f>+IF(H10="Y","contributing to the ROTH option?","")</f>
        <v/>
      </c>
      <c r="D12" s="6"/>
      <c r="E12" s="6"/>
      <c r="F12" s="6"/>
      <c r="G12" s="6"/>
      <c r="H12" s="7"/>
      <c r="I12" s="6"/>
    </row>
    <row r="13" spans="1:9" x14ac:dyDescent="0.25">
      <c r="A13" s="6"/>
      <c r="B13" s="6" t="str">
        <f>IF(H3="Y","Are you happy with the investment choices in your","")</f>
        <v/>
      </c>
      <c r="C13" s="6"/>
      <c r="D13" s="6"/>
      <c r="E13" s="6"/>
      <c r="F13" s="6"/>
      <c r="G13" s="6"/>
      <c r="H13" s="7"/>
      <c r="I13" s="6"/>
    </row>
    <row r="14" spans="1:9" x14ac:dyDescent="0.25">
      <c r="A14" s="6"/>
      <c r="B14" s="6"/>
      <c r="C14" s="6" t="str">
        <f>IF(H3="Y","Retirement Plan at work?","")</f>
        <v/>
      </c>
      <c r="D14" s="6"/>
      <c r="E14" s="6"/>
      <c r="F14" s="6"/>
      <c r="G14" s="6"/>
      <c r="H14" s="7"/>
      <c r="I14" s="6"/>
    </row>
    <row r="15" spans="1:9" x14ac:dyDescent="0.25">
      <c r="A15" s="6"/>
      <c r="B15" s="6"/>
      <c r="C15" s="6"/>
      <c r="D15" s="6"/>
      <c r="E15" s="6"/>
      <c r="F15" s="6"/>
      <c r="G15" s="6"/>
      <c r="H15" s="7"/>
      <c r="I15" s="6"/>
    </row>
    <row r="16" spans="1:9" x14ac:dyDescent="0.25">
      <c r="A16" s="6" t="s">
        <v>9</v>
      </c>
      <c r="B16" s="6"/>
      <c r="C16" s="6"/>
      <c r="D16" s="6"/>
      <c r="E16" s="6"/>
      <c r="F16" s="6"/>
      <c r="G16" s="6"/>
      <c r="H16" s="3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7"/>
      <c r="I17" s="6"/>
    </row>
    <row r="18" spans="1:9" x14ac:dyDescent="0.25">
      <c r="A18" s="6" t="s">
        <v>10</v>
      </c>
      <c r="B18" s="6"/>
      <c r="C18" s="6"/>
      <c r="D18" s="6"/>
      <c r="E18" s="6"/>
      <c r="F18" s="6"/>
      <c r="G18" s="6"/>
      <c r="H18" s="7"/>
      <c r="I18" s="6"/>
    </row>
    <row r="19" spans="1:9" x14ac:dyDescent="0.25">
      <c r="A19" s="6"/>
      <c r="B19" s="6" t="s">
        <v>11</v>
      </c>
      <c r="C19" s="6"/>
      <c r="D19" s="6"/>
      <c r="E19" s="6"/>
      <c r="F19" s="6"/>
      <c r="G19" s="6"/>
      <c r="H19" s="3"/>
      <c r="I19" s="6"/>
    </row>
    <row r="20" spans="1:9" x14ac:dyDescent="0.25">
      <c r="A20" s="6"/>
      <c r="B20" s="6"/>
      <c r="C20" s="6"/>
      <c r="D20" s="6"/>
      <c r="E20" s="6"/>
      <c r="F20" s="6"/>
      <c r="G20" s="6"/>
      <c r="H20" s="7"/>
      <c r="I20" s="6"/>
    </row>
    <row r="21" spans="1:9" x14ac:dyDescent="0.25">
      <c r="A21" s="6" t="s">
        <v>12</v>
      </c>
      <c r="B21" s="6"/>
      <c r="C21" s="6"/>
      <c r="D21" s="6"/>
      <c r="E21" s="6"/>
      <c r="F21" s="6"/>
      <c r="G21" s="6"/>
      <c r="H21" s="7"/>
      <c r="I21" s="6"/>
    </row>
    <row r="22" spans="1:9" x14ac:dyDescent="0.25">
      <c r="A22" s="6"/>
      <c r="B22" s="6" t="s">
        <v>13</v>
      </c>
      <c r="C22" s="6"/>
      <c r="D22" s="6"/>
      <c r="E22" s="6"/>
      <c r="F22" s="6"/>
      <c r="G22" s="6"/>
      <c r="H22" s="3"/>
      <c r="I22" s="6"/>
    </row>
    <row r="23" spans="1:9" x14ac:dyDescent="0.25">
      <c r="A23" s="6"/>
      <c r="B23" s="6"/>
      <c r="C23" s="6"/>
      <c r="D23" s="6"/>
      <c r="E23" s="6"/>
      <c r="F23" s="6"/>
      <c r="G23" s="6"/>
      <c r="H23" s="7"/>
      <c r="I23" s="6"/>
    </row>
    <row r="24" spans="1:9" x14ac:dyDescent="0.25">
      <c r="A24" s="6" t="s">
        <v>0</v>
      </c>
      <c r="B24" s="6"/>
      <c r="C24" s="6"/>
      <c r="D24" s="6"/>
      <c r="E24" s="6"/>
      <c r="F24" s="6"/>
      <c r="G24" s="6"/>
      <c r="H24" s="1"/>
      <c r="I24" s="6"/>
    </row>
    <row r="25" spans="1:9" x14ac:dyDescent="0.25">
      <c r="A25" s="6"/>
      <c r="B25" s="6" t="str">
        <f>IF(H24="Y","Please provide any statements you might have","")</f>
        <v/>
      </c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6" t="s">
        <v>8</v>
      </c>
      <c r="B27" s="6"/>
      <c r="C27" s="6"/>
      <c r="D27" s="6"/>
      <c r="E27" s="6"/>
      <c r="F27" s="6"/>
      <c r="G27" s="6"/>
      <c r="H27" s="6"/>
      <c r="I27" s="6"/>
    </row>
    <row r="28" spans="1:9" x14ac:dyDescent="0.25">
      <c r="A28" s="6"/>
      <c r="B28" s="6" t="s">
        <v>2</v>
      </c>
      <c r="C28" s="6"/>
      <c r="D28" s="6"/>
      <c r="E28" s="6"/>
      <c r="F28" s="6"/>
      <c r="G28" s="6"/>
      <c r="H28" s="6"/>
      <c r="I28" s="6"/>
    </row>
    <row r="29" spans="1:9" x14ac:dyDescent="0.25">
      <c r="A29" s="6"/>
      <c r="B29" s="6"/>
      <c r="C29" s="6" t="s">
        <v>3</v>
      </c>
      <c r="D29" s="6"/>
      <c r="E29" s="6"/>
      <c r="F29" s="6"/>
      <c r="G29" s="6"/>
      <c r="H29" s="1"/>
      <c r="I29" s="6"/>
    </row>
    <row r="30" spans="1:9" x14ac:dyDescent="0.25">
      <c r="A30" s="6"/>
      <c r="B30" s="6" t="s">
        <v>4</v>
      </c>
      <c r="C30" s="6"/>
      <c r="D30" s="6"/>
      <c r="E30" s="6"/>
      <c r="F30" s="6"/>
      <c r="G30" s="6"/>
      <c r="H30" s="6"/>
      <c r="I30" s="6"/>
    </row>
    <row r="31" spans="1:9" x14ac:dyDescent="0.25">
      <c r="A31" s="6"/>
      <c r="B31" s="6"/>
      <c r="C31" s="6" t="s">
        <v>3</v>
      </c>
      <c r="D31" s="6"/>
      <c r="E31" s="6"/>
      <c r="F31" s="6"/>
      <c r="G31" s="6"/>
      <c r="H31" s="1"/>
      <c r="I31" s="6"/>
    </row>
    <row r="32" spans="1:9" x14ac:dyDescent="0.25">
      <c r="A32" s="6"/>
      <c r="B32" s="6" t="s">
        <v>1</v>
      </c>
      <c r="C32" s="6"/>
      <c r="D32" s="6"/>
      <c r="E32" s="6"/>
      <c r="F32" s="6"/>
      <c r="G32" s="6"/>
      <c r="H32" s="1"/>
      <c r="I32" s="6"/>
    </row>
    <row r="33" spans="1:9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25">
      <c r="A34" s="6" t="s">
        <v>5</v>
      </c>
      <c r="B34" s="6"/>
      <c r="C34" s="6"/>
      <c r="D34" s="6"/>
      <c r="E34" s="6"/>
      <c r="F34" s="6"/>
      <c r="G34" s="6"/>
      <c r="H34" s="6"/>
      <c r="I34" s="6"/>
    </row>
    <row r="35" spans="1:9" x14ac:dyDescent="0.25">
      <c r="A35" s="6"/>
      <c r="B35" s="6" t="s">
        <v>6</v>
      </c>
      <c r="C35" s="6"/>
      <c r="D35" s="6"/>
      <c r="E35" s="6"/>
      <c r="F35" s="6"/>
      <c r="G35" s="6"/>
      <c r="H35" s="1"/>
      <c r="I35" s="6"/>
    </row>
    <row r="36" spans="1:9" x14ac:dyDescent="0.25">
      <c r="A36" s="6"/>
      <c r="B36" s="6" t="str">
        <f>IF(H35="Y","Please provide any statements you might have","")</f>
        <v/>
      </c>
      <c r="C36" s="6"/>
      <c r="D36" s="6"/>
      <c r="E36" s="6"/>
      <c r="F36" s="6"/>
      <c r="G36" s="6"/>
      <c r="H36" s="6"/>
      <c r="I36" s="6"/>
    </row>
    <row r="37" spans="1:9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6" t="s">
        <v>26</v>
      </c>
      <c r="B40" s="6"/>
      <c r="C40" s="6"/>
      <c r="D40" s="6"/>
      <c r="E40" s="6"/>
      <c r="F40" s="6"/>
      <c r="G40" s="6" t="s">
        <v>27</v>
      </c>
      <c r="H40" s="6"/>
      <c r="I40" s="6"/>
    </row>
    <row r="41" spans="1:9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9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9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9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25">
      <c r="A45" s="6"/>
      <c r="B45" s="6"/>
      <c r="C45" s="6"/>
      <c r="D45" s="6"/>
      <c r="E45" s="6"/>
      <c r="F45" s="6"/>
      <c r="G45" s="6"/>
      <c r="H45" s="6"/>
      <c r="I45" s="6"/>
    </row>
    <row r="46" spans="1:9" x14ac:dyDescent="0.25">
      <c r="A46" s="6"/>
      <c r="B46" s="6"/>
      <c r="C46" s="6"/>
      <c r="D46" s="6"/>
      <c r="E46" s="6"/>
      <c r="F46" s="6"/>
      <c r="G46" s="6"/>
      <c r="H46" s="6"/>
      <c r="I46" s="6"/>
    </row>
  </sheetData>
  <conditionalFormatting sqref="B7:I7">
    <cfRule type="expression" dxfId="50" priority="4">
      <formula>$H$5="N"</formula>
    </cfRule>
  </conditionalFormatting>
  <conditionalFormatting sqref="D6:H6">
    <cfRule type="expression" dxfId="49" priority="5">
      <formula>$H$5="Y"</formula>
    </cfRule>
  </conditionalFormatting>
  <conditionalFormatting sqref="H4">
    <cfRule type="expression" dxfId="48" priority="7">
      <formula>$H$3="Y"</formula>
    </cfRule>
    <cfRule type="expression" dxfId="47" priority="15">
      <formula>$H$3="Y"</formula>
    </cfRule>
  </conditionalFormatting>
  <conditionalFormatting sqref="H5">
    <cfRule type="expression" dxfId="46" priority="6">
      <formula>$H$4="Y"</formula>
    </cfRule>
    <cfRule type="expression" dxfId="45" priority="13">
      <formula>$H$4="Y"</formula>
    </cfRule>
    <cfRule type="expression" dxfId="44" priority="14">
      <formula>$H$5="Y"</formula>
    </cfRule>
  </conditionalFormatting>
  <conditionalFormatting sqref="H8:H9">
    <cfRule type="expression" dxfId="43" priority="2">
      <formula>$H$3="Y"</formula>
    </cfRule>
    <cfRule type="expression" dxfId="42" priority="11">
      <formula>$H$3="Y"</formula>
    </cfRule>
  </conditionalFormatting>
  <conditionalFormatting sqref="H10">
    <cfRule type="expression" dxfId="41" priority="9">
      <formula>$H$9="Y"</formula>
    </cfRule>
  </conditionalFormatting>
  <conditionalFormatting sqref="H12">
    <cfRule type="expression" dxfId="40" priority="8">
      <formula>$H$10="Y"</formula>
    </cfRule>
  </conditionalFormatting>
  <conditionalFormatting sqref="H14">
    <cfRule type="expression" dxfId="39" priority="1">
      <formula>$H$3="Y"</formula>
    </cfRule>
    <cfRule type="expression" dxfId="38" priority="10">
      <formula>$H$3="Y"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F7F1E-F9DB-4E9A-B1AC-C68A9D1E70E9}">
  <dimension ref="A1:J46"/>
  <sheetViews>
    <sheetView topLeftCell="A17" workbookViewId="0">
      <selection activeCell="Q49" sqref="Q49"/>
    </sheetView>
  </sheetViews>
  <sheetFormatPr defaultRowHeight="15" x14ac:dyDescent="0.25"/>
  <cols>
    <col min="7" max="7" width="10.140625" customWidth="1"/>
  </cols>
  <sheetData>
    <row r="1" spans="1:10" ht="26.25" x14ac:dyDescent="0.4">
      <c r="A1" s="8"/>
      <c r="B1" s="2" t="s">
        <v>19</v>
      </c>
      <c r="I1" s="8"/>
      <c r="J1" s="8"/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8" t="s">
        <v>7</v>
      </c>
      <c r="B3" s="8"/>
      <c r="C3" s="8"/>
      <c r="D3" s="8"/>
      <c r="E3" s="8"/>
      <c r="F3" s="8"/>
      <c r="G3" s="8"/>
      <c r="H3" s="1" t="s">
        <v>28</v>
      </c>
      <c r="I3" s="8"/>
      <c r="J3" s="8"/>
    </row>
    <row r="4" spans="1:10" x14ac:dyDescent="0.25">
      <c r="A4" s="8"/>
      <c r="B4" s="8" t="str">
        <f>IF(H3="Y","Does the Plan offer an Employer Match?","")</f>
        <v>Does the Plan offer an Employer Match?</v>
      </c>
      <c r="C4" s="8"/>
      <c r="D4" s="8"/>
      <c r="E4" s="8"/>
      <c r="F4" s="8"/>
      <c r="G4" s="8"/>
      <c r="H4" s="8"/>
      <c r="I4" s="8"/>
      <c r="J4" s="8"/>
    </row>
    <row r="5" spans="1:10" x14ac:dyDescent="0.25">
      <c r="A5" s="8"/>
      <c r="B5" s="8" t="str">
        <f>IF(E4="Y","Are you taking advantage of this Employer Match?","")</f>
        <v/>
      </c>
      <c r="C5" s="8" t="str">
        <f>IF(H4="Y","Are you taking advantage of this Employer Match?","")</f>
        <v/>
      </c>
      <c r="D5" s="8"/>
      <c r="E5" s="8"/>
      <c r="F5" s="8"/>
      <c r="G5" s="8"/>
      <c r="H5" s="8"/>
      <c r="I5" s="8"/>
      <c r="J5" s="8"/>
    </row>
    <row r="6" spans="1:10" x14ac:dyDescent="0.25">
      <c r="A6" s="8"/>
      <c r="B6" s="8"/>
      <c r="C6" s="8"/>
      <c r="D6" s="8" t="str">
        <f>IF(H5="Y","Congratulations!  You are doubling your money!","")</f>
        <v/>
      </c>
      <c r="E6" s="8"/>
      <c r="F6" s="8"/>
      <c r="G6" s="8"/>
      <c r="H6" s="8"/>
      <c r="I6" s="8"/>
      <c r="J6" s="8"/>
    </row>
    <row r="7" spans="1:10" x14ac:dyDescent="0.25">
      <c r="A7" s="8"/>
      <c r="B7" s="8" t="str">
        <f>IF(H5="N","You might want to reconsider that decision.  You could be doubling your money!","")</f>
        <v/>
      </c>
      <c r="C7" s="8"/>
      <c r="D7" s="8"/>
      <c r="E7" s="8"/>
      <c r="F7" s="8"/>
      <c r="G7" s="8"/>
      <c r="H7" s="8"/>
      <c r="I7" s="8"/>
      <c r="J7" s="8"/>
    </row>
    <row r="8" spans="1:10" x14ac:dyDescent="0.25">
      <c r="A8" s="8"/>
      <c r="B8" s="8" t="str">
        <f>IF(H3="Y","Are you contributing the maximum ammount allowed by the IRS?","")</f>
        <v>Are you contributing the maximum ammount allowed by the IRS?</v>
      </c>
      <c r="C8" s="8"/>
      <c r="D8" s="8"/>
      <c r="E8" s="8"/>
      <c r="F8" s="8"/>
      <c r="G8" s="8"/>
      <c r="H8" s="8" t="s">
        <v>28</v>
      </c>
      <c r="I8" s="8"/>
      <c r="J8" s="8"/>
    </row>
    <row r="9" spans="1:10" x14ac:dyDescent="0.25">
      <c r="A9" s="8"/>
      <c r="B9" s="8" t="str">
        <f>+IF(H3="Y","Is there a ROTH option available in your Retirement Plan at work?","")</f>
        <v>Is there a ROTH option available in your Retirement Plan at work?</v>
      </c>
      <c r="C9" s="8"/>
      <c r="D9" s="8"/>
      <c r="E9" s="8"/>
      <c r="F9" s="8"/>
      <c r="G9" s="8"/>
      <c r="H9" s="8" t="s">
        <v>28</v>
      </c>
      <c r="I9" s="8"/>
      <c r="J9" s="8"/>
    </row>
    <row r="10" spans="1:10" x14ac:dyDescent="0.25">
      <c r="A10" s="8"/>
      <c r="B10" s="8"/>
      <c r="C10" s="8" t="str">
        <f>+IF(H9="Y","Are you contributing to the ROTH option?","")</f>
        <v>Are you contributing to the ROTH option?</v>
      </c>
      <c r="D10" s="8"/>
      <c r="E10" s="8"/>
      <c r="F10" s="8"/>
      <c r="G10" s="8"/>
      <c r="H10" s="8" t="s">
        <v>28</v>
      </c>
      <c r="I10" s="8"/>
      <c r="J10" s="8"/>
    </row>
    <row r="11" spans="1:10" x14ac:dyDescent="0.25">
      <c r="A11" s="8"/>
      <c r="B11" s="8"/>
      <c r="C11" s="8" t="str">
        <f>+IF(H10="Y","What percentage of your payroll deduction are you","")</f>
        <v>What percentage of your payroll deduction are you</v>
      </c>
      <c r="D11" s="8"/>
      <c r="E11" s="8"/>
      <c r="F11" s="8"/>
      <c r="G11" s="8"/>
      <c r="H11" s="8"/>
      <c r="I11" s="8"/>
      <c r="J11" s="8"/>
    </row>
    <row r="12" spans="1:10" x14ac:dyDescent="0.25">
      <c r="A12" s="8"/>
      <c r="B12" s="8"/>
      <c r="C12" s="8" t="str">
        <f>+IF(H10="Y","contributing to the ROTH option?","")</f>
        <v>contributing to the ROTH option?</v>
      </c>
      <c r="D12" s="8"/>
      <c r="E12" s="8"/>
      <c r="F12" s="8"/>
      <c r="G12" s="8"/>
      <c r="H12" s="9"/>
      <c r="I12" s="8"/>
      <c r="J12" s="8"/>
    </row>
    <row r="13" spans="1:10" x14ac:dyDescent="0.25">
      <c r="A13" s="8"/>
      <c r="B13" s="8" t="str">
        <f>IF(H3="Y","Are you happy with the investment choices in your","")</f>
        <v>Are you happy with the investment choices in your</v>
      </c>
      <c r="C13" s="8"/>
      <c r="D13" s="8"/>
      <c r="E13" s="8"/>
      <c r="F13" s="8"/>
      <c r="G13" s="8"/>
      <c r="H13" s="9"/>
      <c r="I13" s="8"/>
      <c r="J13" s="8"/>
    </row>
    <row r="14" spans="1:10" x14ac:dyDescent="0.25">
      <c r="A14" s="8"/>
      <c r="B14" s="8"/>
      <c r="C14" s="8" t="str">
        <f>IF(H3="Y","Retirement Plan at work?","")</f>
        <v>Retirement Plan at work?</v>
      </c>
      <c r="D14" s="8"/>
      <c r="E14" s="8"/>
      <c r="F14" s="8"/>
      <c r="G14" s="8"/>
      <c r="H14" s="9"/>
      <c r="I14" s="8"/>
      <c r="J14" s="8"/>
    </row>
    <row r="15" spans="1:10" x14ac:dyDescent="0.25">
      <c r="A15" s="8"/>
      <c r="B15" s="8"/>
      <c r="C15" s="8"/>
      <c r="D15" s="8"/>
      <c r="E15" s="8"/>
      <c r="F15" s="8"/>
      <c r="G15" s="8"/>
      <c r="H15" s="9"/>
      <c r="I15" s="8"/>
      <c r="J15" s="8"/>
    </row>
    <row r="16" spans="1:10" x14ac:dyDescent="0.25">
      <c r="A16" s="8" t="s">
        <v>9</v>
      </c>
      <c r="B16" s="8"/>
      <c r="C16" s="8"/>
      <c r="D16" s="8"/>
      <c r="E16" s="8"/>
      <c r="F16" s="8"/>
      <c r="G16" s="8"/>
      <c r="H16" s="3"/>
      <c r="I16" s="8"/>
      <c r="J16" s="8"/>
    </row>
    <row r="17" spans="1:10" x14ac:dyDescent="0.25">
      <c r="A17" s="8"/>
      <c r="B17" s="8"/>
      <c r="C17" s="8"/>
      <c r="D17" s="8"/>
      <c r="E17" s="8"/>
      <c r="F17" s="8"/>
      <c r="G17" s="8"/>
      <c r="H17" s="9"/>
      <c r="I17" s="8"/>
      <c r="J17" s="8"/>
    </row>
    <row r="18" spans="1:10" x14ac:dyDescent="0.25">
      <c r="A18" s="8" t="s">
        <v>10</v>
      </c>
      <c r="B18" s="8"/>
      <c r="C18" s="8"/>
      <c r="D18" s="8"/>
      <c r="E18" s="8"/>
      <c r="F18" s="8"/>
      <c r="G18" s="8"/>
      <c r="H18" s="9"/>
      <c r="I18" s="8"/>
      <c r="J18" s="8"/>
    </row>
    <row r="19" spans="1:10" x14ac:dyDescent="0.25">
      <c r="A19" s="8"/>
      <c r="B19" s="8" t="s">
        <v>11</v>
      </c>
      <c r="C19" s="8"/>
      <c r="D19" s="8"/>
      <c r="E19" s="8"/>
      <c r="F19" s="8"/>
      <c r="G19" s="8"/>
      <c r="H19" s="3"/>
      <c r="I19" s="8"/>
      <c r="J19" s="8"/>
    </row>
    <row r="20" spans="1:10" x14ac:dyDescent="0.25">
      <c r="A20" s="8"/>
      <c r="B20" s="8"/>
      <c r="C20" s="8"/>
      <c r="D20" s="8"/>
      <c r="E20" s="8"/>
      <c r="F20" s="8"/>
      <c r="G20" s="8"/>
      <c r="H20" s="9"/>
      <c r="I20" s="8"/>
      <c r="J20" s="8"/>
    </row>
    <row r="21" spans="1:10" x14ac:dyDescent="0.25">
      <c r="A21" s="8" t="s">
        <v>12</v>
      </c>
      <c r="B21" s="8"/>
      <c r="C21" s="8"/>
      <c r="D21" s="8"/>
      <c r="E21" s="8"/>
      <c r="F21" s="8"/>
      <c r="G21" s="8"/>
      <c r="H21" s="9"/>
      <c r="I21" s="8"/>
      <c r="J21" s="8"/>
    </row>
    <row r="22" spans="1:10" x14ac:dyDescent="0.25">
      <c r="A22" s="8"/>
      <c r="B22" s="8" t="s">
        <v>13</v>
      </c>
      <c r="C22" s="8"/>
      <c r="D22" s="8"/>
      <c r="E22" s="8"/>
      <c r="F22" s="8"/>
      <c r="G22" s="8"/>
      <c r="H22" s="3"/>
      <c r="I22" s="8"/>
      <c r="J22" s="8"/>
    </row>
    <row r="23" spans="1:10" x14ac:dyDescent="0.25">
      <c r="A23" s="8"/>
      <c r="B23" s="8"/>
      <c r="C23" s="8"/>
      <c r="D23" s="8"/>
      <c r="E23" s="8"/>
      <c r="F23" s="8"/>
      <c r="G23" s="8"/>
      <c r="H23" s="9"/>
      <c r="I23" s="8"/>
      <c r="J23" s="8"/>
    </row>
    <row r="24" spans="1:10" x14ac:dyDescent="0.25">
      <c r="A24" s="8" t="s">
        <v>20</v>
      </c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25">
      <c r="A26" s="8" t="s">
        <v>21</v>
      </c>
      <c r="B26" s="8"/>
      <c r="C26" s="8"/>
      <c r="D26" s="8"/>
      <c r="E26" s="8"/>
      <c r="F26" s="8"/>
      <c r="G26" s="8"/>
      <c r="H26" s="11"/>
      <c r="I26" s="8"/>
      <c r="J26" s="8"/>
    </row>
    <row r="27" spans="1:10" x14ac:dyDescent="0.25">
      <c r="A27" s="8"/>
      <c r="B27" s="8" t="str">
        <f>IF(H26&gt;0,"Please provide statements for each IRA","")</f>
        <v/>
      </c>
      <c r="C27" s="8"/>
      <c r="D27" s="8"/>
      <c r="E27" s="8"/>
      <c r="F27" s="8"/>
      <c r="G27" s="8"/>
      <c r="H27" s="8"/>
      <c r="I27" s="8"/>
      <c r="J27" s="8"/>
    </row>
    <row r="28" spans="1:10" x14ac:dyDescent="0.25">
      <c r="A28" s="8"/>
      <c r="B28" s="8" t="str">
        <f>IF(H26&gt;1, "Are you looking to consolidate all of them with us?","")</f>
        <v/>
      </c>
      <c r="C28" s="8"/>
      <c r="D28" s="8"/>
      <c r="E28" s="8"/>
      <c r="F28" s="8"/>
      <c r="G28" s="8"/>
      <c r="H28" s="8"/>
      <c r="I28" s="8"/>
      <c r="J28" s="8"/>
    </row>
    <row r="29" spans="1:1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5">
      <c r="A30" s="8" t="s">
        <v>24</v>
      </c>
      <c r="B30" s="8"/>
      <c r="C30" s="8"/>
      <c r="D30" s="8"/>
      <c r="E30" s="8"/>
      <c r="F30" s="8"/>
      <c r="G30" s="8"/>
      <c r="H30" s="1"/>
      <c r="I30" s="8"/>
      <c r="J30" s="8"/>
    </row>
    <row r="31" spans="1:10" x14ac:dyDescent="0.25">
      <c r="A31" s="8"/>
      <c r="B31" s="8" t="str">
        <f>IF(H30="Y","What is/are the total fee?","")</f>
        <v/>
      </c>
      <c r="C31" s="8"/>
      <c r="D31" s="8"/>
      <c r="E31" s="8"/>
      <c r="F31" s="8"/>
      <c r="G31" s="8"/>
      <c r="H31" s="10"/>
      <c r="I31" s="8"/>
      <c r="J31" s="8"/>
    </row>
    <row r="32" spans="1:1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x14ac:dyDescent="0.25">
      <c r="A33" s="8" t="s">
        <v>22</v>
      </c>
      <c r="B33" s="8"/>
      <c r="C33" s="8"/>
      <c r="D33" s="8"/>
      <c r="E33" s="8"/>
      <c r="F33" s="8"/>
      <c r="G33" s="8"/>
      <c r="H33" s="8"/>
      <c r="I33" s="8"/>
      <c r="J33" s="8"/>
    </row>
    <row r="34" spans="1:1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x14ac:dyDescent="0.25">
      <c r="A35" s="8"/>
      <c r="B35" s="12"/>
      <c r="C35" s="13"/>
      <c r="D35" s="13"/>
      <c r="E35" s="13"/>
      <c r="F35" s="13"/>
      <c r="G35" s="13"/>
      <c r="H35" s="14"/>
      <c r="I35" s="8"/>
      <c r="J35" s="8"/>
    </row>
    <row r="36" spans="1:10" x14ac:dyDescent="0.25">
      <c r="A36" s="8"/>
      <c r="B36" s="15"/>
      <c r="C36" s="16"/>
      <c r="D36" s="16"/>
      <c r="E36" s="16"/>
      <c r="F36" s="16"/>
      <c r="G36" s="16"/>
      <c r="H36" s="17"/>
      <c r="I36" s="8"/>
      <c r="J36" s="8"/>
    </row>
    <row r="37" spans="1:1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x14ac:dyDescent="0.25">
      <c r="A38" s="8" t="s">
        <v>8</v>
      </c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25">
      <c r="A39" s="8"/>
      <c r="B39" s="8" t="s">
        <v>2</v>
      </c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8"/>
      <c r="B40" s="8"/>
      <c r="C40" s="8" t="s">
        <v>3</v>
      </c>
      <c r="D40" s="8"/>
      <c r="E40" s="8"/>
      <c r="F40" s="8"/>
      <c r="G40" s="8"/>
      <c r="H40" s="1"/>
      <c r="I40" s="8"/>
      <c r="J40" s="8"/>
    </row>
    <row r="41" spans="1:10" x14ac:dyDescent="0.25">
      <c r="A41" s="8"/>
      <c r="B41" s="8" t="s">
        <v>4</v>
      </c>
      <c r="C41" s="8"/>
      <c r="D41" s="8"/>
      <c r="E41" s="8"/>
      <c r="F41" s="8"/>
      <c r="G41" s="8"/>
      <c r="H41" s="8"/>
      <c r="I41" s="8"/>
      <c r="J41" s="8"/>
    </row>
    <row r="42" spans="1:10" x14ac:dyDescent="0.25">
      <c r="A42" s="8"/>
      <c r="B42" s="8"/>
      <c r="C42" s="8" t="s">
        <v>3</v>
      </c>
      <c r="D42" s="8"/>
      <c r="E42" s="8"/>
      <c r="F42" s="8"/>
      <c r="G42" s="8"/>
      <c r="H42" s="1"/>
      <c r="I42" s="8"/>
      <c r="J42" s="8"/>
    </row>
    <row r="43" spans="1:10" x14ac:dyDescent="0.25">
      <c r="A43" s="8"/>
      <c r="B43" s="8" t="s">
        <v>1</v>
      </c>
      <c r="C43" s="8"/>
      <c r="D43" s="8"/>
      <c r="E43" s="8"/>
      <c r="F43" s="8"/>
      <c r="G43" s="8"/>
      <c r="H43" s="1"/>
      <c r="I43" s="8"/>
      <c r="J43" s="8"/>
    </row>
    <row r="44" spans="1:10" x14ac:dyDescent="0.25">
      <c r="A44" s="8" t="s">
        <v>5</v>
      </c>
      <c r="B44" s="8"/>
      <c r="C44" s="8"/>
      <c r="D44" s="8"/>
      <c r="E44" s="8"/>
      <c r="F44" s="8"/>
      <c r="G44" s="8"/>
      <c r="H44" s="8"/>
      <c r="I44" s="8"/>
      <c r="J44" s="8"/>
    </row>
    <row r="45" spans="1:10" x14ac:dyDescent="0.25">
      <c r="A45" s="8"/>
      <c r="B45" s="8" t="s">
        <v>6</v>
      </c>
      <c r="C45" s="8"/>
      <c r="D45" s="8"/>
      <c r="E45" s="8"/>
      <c r="F45" s="8"/>
      <c r="G45" s="8"/>
      <c r="H45" s="1"/>
      <c r="I45" s="8"/>
      <c r="J45" s="8"/>
    </row>
    <row r="46" spans="1:10" x14ac:dyDescent="0.25">
      <c r="A46" s="20" t="s">
        <v>26</v>
      </c>
      <c r="B46" s="20"/>
      <c r="C46" s="20"/>
      <c r="D46" s="20"/>
      <c r="E46" s="20"/>
      <c r="F46" s="20"/>
      <c r="G46" s="20" t="s">
        <v>27</v>
      </c>
      <c r="H46" s="20"/>
      <c r="I46" s="20"/>
      <c r="J46" s="20"/>
    </row>
  </sheetData>
  <conditionalFormatting sqref="B27:E27">
    <cfRule type="expression" dxfId="37" priority="4">
      <formula>$H$26&gt;0</formula>
    </cfRule>
  </conditionalFormatting>
  <conditionalFormatting sqref="B7:I7">
    <cfRule type="expression" dxfId="36" priority="7">
      <formula>$H$5="N"</formula>
    </cfRule>
  </conditionalFormatting>
  <conditionalFormatting sqref="D6:H6">
    <cfRule type="expression" dxfId="35" priority="8">
      <formula>$H$5="Y"</formula>
    </cfRule>
  </conditionalFormatting>
  <conditionalFormatting sqref="H4">
    <cfRule type="expression" dxfId="34" priority="14">
      <formula>$H$3="Y"</formula>
    </cfRule>
    <cfRule type="expression" dxfId="33" priority="24">
      <formula>$H$3="Y"</formula>
    </cfRule>
  </conditionalFormatting>
  <conditionalFormatting sqref="H5">
    <cfRule type="expression" dxfId="32" priority="9">
      <formula>$H$4="Y"</formula>
    </cfRule>
    <cfRule type="expression" dxfId="31" priority="22">
      <formula>$H$4="Y"</formula>
    </cfRule>
    <cfRule type="expression" dxfId="30" priority="23">
      <formula>$H$5="Y"</formula>
    </cfRule>
  </conditionalFormatting>
  <conditionalFormatting sqref="H8:H9">
    <cfRule type="expression" dxfId="29" priority="12">
      <formula>$H$3="Y"</formula>
    </cfRule>
    <cfRule type="expression" dxfId="28" priority="20">
      <formula>$H$3="Y"</formula>
    </cfRule>
  </conditionalFormatting>
  <conditionalFormatting sqref="H10">
    <cfRule type="expression" dxfId="27" priority="6">
      <formula>$H$9="Y"</formula>
    </cfRule>
    <cfRule type="expression" dxfId="26" priority="18">
      <formula>$H$9="Y"</formula>
    </cfRule>
  </conditionalFormatting>
  <conditionalFormatting sqref="H12">
    <cfRule type="expression" dxfId="25" priority="5">
      <formula>$H$10="Y"</formula>
    </cfRule>
    <cfRule type="expression" dxfId="24" priority="17">
      <formula>$H$10="Y"</formula>
    </cfRule>
  </conditionalFormatting>
  <conditionalFormatting sqref="H14">
    <cfRule type="expression" dxfId="23" priority="10">
      <formula>$H$3="Y"</formula>
    </cfRule>
    <cfRule type="expression" dxfId="22" priority="11">
      <formula>$H$14</formula>
    </cfRule>
    <cfRule type="expression" dxfId="21" priority="19">
      <formula>$H$3="Y"</formula>
    </cfRule>
  </conditionalFormatting>
  <conditionalFormatting sqref="H28">
    <cfRule type="expression" dxfId="20" priority="2">
      <formula>$H$26&gt;1</formula>
    </cfRule>
    <cfRule type="expression" dxfId="19" priority="3">
      <formula>_FV($H$26,"1")</formula>
    </cfRule>
    <cfRule type="expression" dxfId="18" priority="16">
      <formula>$H$26&gt;1</formula>
    </cfRule>
  </conditionalFormatting>
  <conditionalFormatting sqref="H31">
    <cfRule type="expression" dxfId="17" priority="1">
      <formula>$H$30="Y"</formula>
    </cfRule>
    <cfRule type="expression" dxfId="16" priority="15">
      <formula>$H$30="Y"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92A30-6705-4381-A4A3-94AE93EAE51C}">
  <dimension ref="A1:J46"/>
  <sheetViews>
    <sheetView workbookViewId="0">
      <selection activeCell="A46" sqref="A46"/>
    </sheetView>
  </sheetViews>
  <sheetFormatPr defaultRowHeight="15" x14ac:dyDescent="0.25"/>
  <sheetData>
    <row r="1" spans="1:10" ht="26.25" x14ac:dyDescent="0.4">
      <c r="A1" s="5"/>
      <c r="B1" s="18" t="s">
        <v>23</v>
      </c>
      <c r="C1" s="5"/>
      <c r="D1" s="5"/>
      <c r="E1" s="5"/>
      <c r="F1" s="5"/>
      <c r="G1" s="5"/>
      <c r="H1" s="5"/>
      <c r="I1" s="5"/>
      <c r="J1" s="5"/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5"/>
      <c r="B3" s="5" t="s">
        <v>25</v>
      </c>
      <c r="C3" s="5"/>
      <c r="D3" s="5"/>
      <c r="E3" s="5"/>
      <c r="F3" s="5"/>
      <c r="G3" s="5"/>
      <c r="H3" s="5"/>
      <c r="I3" s="1"/>
      <c r="J3" s="5"/>
    </row>
    <row r="4" spans="1:10" x14ac:dyDescent="0.25">
      <c r="A4" s="5"/>
      <c r="B4" s="5"/>
      <c r="C4" s="5" t="str">
        <f>IF(I3="Y","Does the Plan offer an Employer Match?","")</f>
        <v/>
      </c>
      <c r="D4" s="5"/>
      <c r="E4" s="5"/>
      <c r="F4" s="5"/>
      <c r="G4" s="5"/>
      <c r="H4" s="5"/>
      <c r="I4" s="5"/>
      <c r="J4" s="5"/>
    </row>
    <row r="5" spans="1:10" x14ac:dyDescent="0.25">
      <c r="A5" s="5"/>
      <c r="B5" s="5"/>
      <c r="C5" s="5" t="str">
        <f>IF(F4="Y","Are you taking advantage of this Employer Match?","")</f>
        <v/>
      </c>
      <c r="D5" s="5" t="str">
        <f>IF(I4="Y","Are you taking advantage of this Employer Match?","")</f>
        <v/>
      </c>
      <c r="E5" s="5"/>
      <c r="F5" s="5"/>
      <c r="G5" s="5"/>
      <c r="H5" s="5"/>
      <c r="I5" s="5"/>
      <c r="J5" s="5"/>
    </row>
    <row r="6" spans="1:10" x14ac:dyDescent="0.25">
      <c r="A6" s="5"/>
      <c r="B6" s="5"/>
      <c r="C6" s="5"/>
      <c r="D6" s="5"/>
      <c r="E6" s="5" t="str">
        <f>IF(I5="Y","Congratulations!  You are doubling your money!","")</f>
        <v/>
      </c>
      <c r="F6" s="5"/>
      <c r="G6" s="5"/>
      <c r="H6" s="5"/>
      <c r="I6" s="5"/>
      <c r="J6" s="5"/>
    </row>
    <row r="7" spans="1:10" x14ac:dyDescent="0.25">
      <c r="A7" s="5"/>
      <c r="B7" s="5"/>
      <c r="C7" s="5" t="str">
        <f>IF(I5="N","You might want to reconsider that decision.  You could be doubling your money!","")</f>
        <v/>
      </c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 t="str">
        <f>IF(I3="Y","Are you contributing the maximum ammount allowed by the IRS?","")</f>
        <v/>
      </c>
      <c r="D8" s="5"/>
      <c r="E8" s="5"/>
      <c r="F8" s="5"/>
      <c r="G8" s="5"/>
      <c r="H8" s="5"/>
      <c r="I8" s="5"/>
      <c r="J8" s="5"/>
    </row>
    <row r="9" spans="1:10" x14ac:dyDescent="0.25">
      <c r="A9" s="5"/>
      <c r="B9" s="5"/>
      <c r="C9" s="5" t="str">
        <f>+IF(I3="Y","Is there a ROTH option available in your Retirement Plan at work?","")</f>
        <v/>
      </c>
      <c r="D9" s="5"/>
      <c r="E9" s="5"/>
      <c r="F9" s="5"/>
      <c r="G9" s="5"/>
      <c r="H9" s="5"/>
      <c r="I9" s="5"/>
      <c r="J9" s="5"/>
    </row>
    <row r="10" spans="1:10" x14ac:dyDescent="0.25">
      <c r="A10" s="5"/>
      <c r="B10" s="5"/>
      <c r="C10" s="5"/>
      <c r="D10" s="5" t="str">
        <f>+IF(I9="Y","Are you contributing to the ROTH option?","")</f>
        <v/>
      </c>
      <c r="E10" s="5"/>
      <c r="F10" s="5"/>
      <c r="G10" s="5"/>
      <c r="H10" s="5"/>
      <c r="I10" s="5"/>
      <c r="J10" s="5"/>
    </row>
    <row r="11" spans="1:10" x14ac:dyDescent="0.25">
      <c r="A11" s="5"/>
      <c r="B11" s="5"/>
      <c r="C11" s="5"/>
      <c r="D11" s="5" t="str">
        <f>+IF(I10="Y","What percentage of your payroll deduction are you","")</f>
        <v/>
      </c>
      <c r="E11" s="5"/>
      <c r="F11" s="5"/>
      <c r="G11" s="5"/>
      <c r="H11" s="5"/>
      <c r="I11" s="5"/>
      <c r="J11" s="5"/>
    </row>
    <row r="12" spans="1:10" x14ac:dyDescent="0.25">
      <c r="A12" s="5"/>
      <c r="B12" s="5"/>
      <c r="C12" s="5"/>
      <c r="D12" s="5" t="str">
        <f>+IF(I10="Y","contributing to the ROTH option?","")</f>
        <v/>
      </c>
      <c r="E12" s="5"/>
      <c r="F12" s="5"/>
      <c r="G12" s="5"/>
      <c r="H12" s="5"/>
      <c r="I12" s="19"/>
      <c r="J12" s="5"/>
    </row>
    <row r="13" spans="1:10" x14ac:dyDescent="0.25">
      <c r="A13" s="5"/>
      <c r="B13" s="5"/>
      <c r="C13" s="5" t="str">
        <f>IF(I3="Y","Are you happy with the investment choices in your","")</f>
        <v/>
      </c>
      <c r="D13" s="5"/>
      <c r="E13" s="5"/>
      <c r="F13" s="5"/>
      <c r="G13" s="5"/>
      <c r="H13" s="5"/>
      <c r="I13" s="19"/>
      <c r="J13" s="5"/>
    </row>
    <row r="14" spans="1:10" x14ac:dyDescent="0.25">
      <c r="A14" s="5"/>
      <c r="B14" s="5"/>
      <c r="C14" s="5"/>
      <c r="D14" s="5" t="str">
        <f>IF(I3="Y","Retirement Plan at work?","")</f>
        <v/>
      </c>
      <c r="E14" s="5"/>
      <c r="F14" s="5"/>
      <c r="G14" s="5"/>
      <c r="H14" s="5"/>
      <c r="I14" s="19"/>
      <c r="J14" s="5"/>
    </row>
    <row r="15" spans="1:10" x14ac:dyDescent="0.25">
      <c r="A15" s="5"/>
      <c r="B15" s="5"/>
      <c r="C15" s="5"/>
      <c r="D15" s="5"/>
      <c r="E15" s="5"/>
      <c r="F15" s="5"/>
      <c r="G15" s="5"/>
      <c r="H15" s="5"/>
      <c r="I15" s="19"/>
      <c r="J15" s="5"/>
    </row>
    <row r="16" spans="1:10" x14ac:dyDescent="0.25">
      <c r="A16" s="5"/>
      <c r="B16" s="5" t="s">
        <v>9</v>
      </c>
      <c r="C16" s="5"/>
      <c r="D16" s="5"/>
      <c r="E16" s="5"/>
      <c r="F16" s="5"/>
      <c r="G16" s="5"/>
      <c r="H16" s="5"/>
      <c r="I16" s="3"/>
      <c r="J16" s="5"/>
    </row>
    <row r="17" spans="1:10" x14ac:dyDescent="0.25">
      <c r="A17" s="5"/>
      <c r="B17" s="5"/>
      <c r="C17" s="5"/>
      <c r="D17" s="5"/>
      <c r="E17" s="5"/>
      <c r="F17" s="5"/>
      <c r="G17" s="5"/>
      <c r="H17" s="5"/>
      <c r="I17" s="19"/>
      <c r="J17" s="5"/>
    </row>
    <row r="18" spans="1:10" x14ac:dyDescent="0.25">
      <c r="A18" s="5"/>
      <c r="B18" s="5" t="s">
        <v>10</v>
      </c>
      <c r="C18" s="5"/>
      <c r="D18" s="5"/>
      <c r="E18" s="5"/>
      <c r="F18" s="5"/>
      <c r="G18" s="5"/>
      <c r="H18" s="5"/>
      <c r="I18" s="19"/>
      <c r="J18" s="5"/>
    </row>
    <row r="19" spans="1:10" x14ac:dyDescent="0.25">
      <c r="A19" s="5"/>
      <c r="B19" s="5"/>
      <c r="C19" s="5" t="s">
        <v>11</v>
      </c>
      <c r="D19" s="5"/>
      <c r="E19" s="5"/>
      <c r="F19" s="5"/>
      <c r="G19" s="5"/>
      <c r="H19" s="5"/>
      <c r="I19" s="3"/>
      <c r="J19" s="5"/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19"/>
      <c r="J20" s="5"/>
    </row>
    <row r="21" spans="1:10" x14ac:dyDescent="0.25">
      <c r="A21" s="5"/>
      <c r="B21" s="5" t="s">
        <v>12</v>
      </c>
      <c r="C21" s="5"/>
      <c r="D21" s="5"/>
      <c r="E21" s="5"/>
      <c r="F21" s="5"/>
      <c r="G21" s="5"/>
      <c r="H21" s="5"/>
      <c r="I21" s="19"/>
      <c r="J21" s="5"/>
    </row>
    <row r="22" spans="1:10" x14ac:dyDescent="0.25">
      <c r="A22" s="5"/>
      <c r="B22" s="5"/>
      <c r="C22" s="5" t="s">
        <v>13</v>
      </c>
      <c r="D22" s="5"/>
      <c r="E22" s="5"/>
      <c r="F22" s="5"/>
      <c r="G22" s="5"/>
      <c r="H22" s="5"/>
      <c r="I22" s="3"/>
      <c r="J22" s="5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19"/>
      <c r="J23" s="5"/>
    </row>
    <row r="24" spans="1:10" x14ac:dyDescent="0.25">
      <c r="A24" s="5"/>
      <c r="B24" s="5" t="s">
        <v>0</v>
      </c>
      <c r="C24" s="5"/>
      <c r="D24" s="5"/>
      <c r="E24" s="5"/>
      <c r="F24" s="5"/>
      <c r="G24" s="5"/>
      <c r="H24" s="5"/>
      <c r="I24" s="1"/>
      <c r="J24" s="5"/>
    </row>
    <row r="25" spans="1:10" x14ac:dyDescent="0.25">
      <c r="A25" s="5"/>
      <c r="B25" s="5"/>
      <c r="C25" s="5" t="str">
        <f>IF(I24="Y","Please provide any statements you might have","")</f>
        <v/>
      </c>
      <c r="D25" s="5"/>
      <c r="E25" s="5"/>
      <c r="F25" s="5"/>
      <c r="G25" s="5"/>
      <c r="H25" s="5"/>
      <c r="I25" s="5"/>
      <c r="J25" s="5"/>
    </row>
    <row r="26" spans="1:10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5"/>
      <c r="B27" s="5" t="s">
        <v>8</v>
      </c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5"/>
      <c r="B28" s="5"/>
      <c r="C28" s="5" t="s">
        <v>2</v>
      </c>
      <c r="D28" s="5"/>
      <c r="E28" s="5"/>
      <c r="F28" s="5"/>
      <c r="G28" s="5"/>
      <c r="H28" s="5"/>
      <c r="I28" s="5"/>
      <c r="J28" s="5"/>
    </row>
    <row r="29" spans="1:10" x14ac:dyDescent="0.25">
      <c r="A29" s="5"/>
      <c r="B29" s="5"/>
      <c r="C29" s="5"/>
      <c r="D29" s="5" t="s">
        <v>3</v>
      </c>
      <c r="E29" s="5"/>
      <c r="F29" s="5"/>
      <c r="G29" s="5"/>
      <c r="H29" s="5"/>
      <c r="I29" s="1"/>
      <c r="J29" s="5"/>
    </row>
    <row r="30" spans="1:10" x14ac:dyDescent="0.25">
      <c r="A30" s="5"/>
      <c r="B30" s="5"/>
      <c r="C30" s="5" t="s">
        <v>4</v>
      </c>
      <c r="D30" s="5"/>
      <c r="E30" s="5"/>
      <c r="F30" s="5"/>
      <c r="G30" s="5"/>
      <c r="H30" s="5"/>
      <c r="I30" s="5"/>
      <c r="J30" s="5"/>
    </row>
    <row r="31" spans="1:10" x14ac:dyDescent="0.25">
      <c r="A31" s="5"/>
      <c r="B31" s="5"/>
      <c r="C31" s="5"/>
      <c r="D31" s="5" t="s">
        <v>3</v>
      </c>
      <c r="E31" s="5"/>
      <c r="F31" s="5"/>
      <c r="G31" s="5"/>
      <c r="H31" s="5"/>
      <c r="I31" s="1"/>
      <c r="J31" s="5"/>
    </row>
    <row r="32" spans="1:10" x14ac:dyDescent="0.25">
      <c r="A32" s="5"/>
      <c r="B32" s="5"/>
      <c r="C32" s="5" t="s">
        <v>1</v>
      </c>
      <c r="D32" s="5"/>
      <c r="E32" s="5"/>
      <c r="F32" s="5"/>
      <c r="G32" s="5"/>
      <c r="H32" s="5"/>
      <c r="I32" s="1"/>
      <c r="J32" s="5"/>
    </row>
    <row r="33" spans="1:10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5"/>
      <c r="B34" s="5" t="s">
        <v>5</v>
      </c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5"/>
      <c r="B35" s="5"/>
      <c r="C35" s="5" t="s">
        <v>6</v>
      </c>
      <c r="D35" s="5"/>
      <c r="E35" s="5"/>
      <c r="F35" s="5"/>
      <c r="G35" s="5"/>
      <c r="H35" s="5"/>
      <c r="I35" s="1"/>
      <c r="J35" s="5"/>
    </row>
    <row r="36" spans="1:10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5" t="s">
        <v>29</v>
      </c>
      <c r="B40" s="5"/>
      <c r="C40" s="5"/>
      <c r="D40" s="5"/>
      <c r="E40" s="5"/>
      <c r="F40" s="5"/>
      <c r="G40" s="5" t="s">
        <v>30</v>
      </c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</sheetData>
  <conditionalFormatting sqref="C25:G25">
    <cfRule type="expression" dxfId="15" priority="1">
      <formula>$I$24="Y"</formula>
    </cfRule>
  </conditionalFormatting>
  <conditionalFormatting sqref="C7:J7">
    <cfRule type="expression" dxfId="14" priority="7">
      <formula>$I$5="N"</formula>
    </cfRule>
  </conditionalFormatting>
  <conditionalFormatting sqref="E6:I6">
    <cfRule type="expression" dxfId="13" priority="8">
      <formula>$I$5="Y"</formula>
    </cfRule>
    <cfRule type="expression" priority="9">
      <formula>$I$5="Y"</formula>
    </cfRule>
  </conditionalFormatting>
  <conditionalFormatting sqref="I4">
    <cfRule type="expression" dxfId="12" priority="11">
      <formula>$I$3="Y"</formula>
    </cfRule>
    <cfRule type="expression" dxfId="11" priority="19">
      <formula>$H$3="Y"</formula>
    </cfRule>
  </conditionalFormatting>
  <conditionalFormatting sqref="I5">
    <cfRule type="expression" dxfId="10" priority="10">
      <formula>$I$4="Y"</formula>
    </cfRule>
    <cfRule type="expression" dxfId="9" priority="17">
      <formula>$H$4="Y"</formula>
    </cfRule>
    <cfRule type="expression" dxfId="8" priority="18">
      <formula>$H$5="Y"</formula>
    </cfRule>
  </conditionalFormatting>
  <conditionalFormatting sqref="I8:I9">
    <cfRule type="expression" dxfId="7" priority="5">
      <formula>$I$3="Y"</formula>
    </cfRule>
    <cfRule type="expression" dxfId="6" priority="15">
      <formula>$H$3="Y"</formula>
    </cfRule>
  </conditionalFormatting>
  <conditionalFormatting sqref="I10">
    <cfRule type="expression" dxfId="5" priority="4">
      <formula>$I$9="Y"</formula>
    </cfRule>
    <cfRule type="expression" dxfId="4" priority="13">
      <formula>$H$9="Y"</formula>
    </cfRule>
  </conditionalFormatting>
  <conditionalFormatting sqref="I12">
    <cfRule type="expression" dxfId="3" priority="3">
      <formula>$I$10="Y"</formula>
    </cfRule>
    <cfRule type="expression" dxfId="2" priority="12">
      <formula>$H$10="Y"</formula>
    </cfRule>
  </conditionalFormatting>
  <conditionalFormatting sqref="I14">
    <cfRule type="expression" dxfId="1" priority="2">
      <formula>$I$3="Y"</formula>
    </cfRule>
    <cfRule type="expression" dxfId="0" priority="14">
      <formula>$H$3="Y"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 of Funds</vt:lpstr>
      <vt:lpstr>Earnings</vt:lpstr>
      <vt:lpstr>Ira to IRA TXR</vt:lpstr>
      <vt:lpstr>Retirement Plan Rollover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S. Wilson</dc:creator>
  <cp:lastModifiedBy>Joel</cp:lastModifiedBy>
  <cp:lastPrinted>2021-04-22T16:56:04Z</cp:lastPrinted>
  <dcterms:created xsi:type="dcterms:W3CDTF">2020-04-06T20:04:10Z</dcterms:created>
  <dcterms:modified xsi:type="dcterms:W3CDTF">2023-09-14T20:44:25Z</dcterms:modified>
</cp:coreProperties>
</file>